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ENNING-NEU\Tennis\VTV\VMM\VMM 2020\"/>
    </mc:Choice>
  </mc:AlternateContent>
  <bookViews>
    <workbookView xWindow="0" yWindow="0" windowWidth="11910" windowHeight="10830"/>
  </bookViews>
  <sheets>
    <sheet name="VMM Presse" sheetId="1" r:id="rId1"/>
  </sheets>
  <calcPr calcId="162913"/>
</workbook>
</file>

<file path=xl/calcChain.xml><?xml version="1.0" encoding="utf-8"?>
<calcChain xmlns="http://schemas.openxmlformats.org/spreadsheetml/2006/main">
  <c r="I108" i="1" l="1"/>
  <c r="I104" i="1"/>
  <c r="I81" i="1"/>
  <c r="I109" i="1"/>
  <c r="I99" i="1"/>
  <c r="I82" i="1"/>
  <c r="I85" i="1"/>
  <c r="I94" i="1"/>
  <c r="I110" i="1"/>
  <c r="I111" i="1"/>
  <c r="I83" i="1"/>
  <c r="I100" i="1"/>
  <c r="I97" i="1"/>
  <c r="I112" i="1"/>
  <c r="I95" i="1"/>
  <c r="I102" i="1"/>
  <c r="I113" i="1"/>
  <c r="I103" i="1"/>
  <c r="I88" i="1"/>
  <c r="I114" i="1"/>
  <c r="I89" i="1"/>
  <c r="I107" i="1"/>
  <c r="I106" i="1"/>
  <c r="I90" i="1"/>
  <c r="I91" i="1"/>
  <c r="I78" i="1"/>
  <c r="I79" i="1"/>
  <c r="I105" i="1"/>
  <c r="I101" i="1"/>
  <c r="I115" i="1"/>
  <c r="I80" i="1"/>
  <c r="I92" i="1"/>
  <c r="I86" i="1"/>
  <c r="I116" i="1"/>
  <c r="I117" i="1"/>
  <c r="I96" i="1"/>
  <c r="I118" i="1"/>
  <c r="I93" i="1"/>
  <c r="I84" i="1"/>
  <c r="I87" i="1"/>
  <c r="I98" i="1"/>
  <c r="I77" i="1"/>
  <c r="B36" i="1"/>
  <c r="B30" i="1"/>
  <c r="B29" i="1"/>
  <c r="B28" i="1"/>
  <c r="B27" i="1"/>
</calcChain>
</file>

<file path=xl/sharedStrings.xml><?xml version="1.0" encoding="utf-8"?>
<sst xmlns="http://schemas.openxmlformats.org/spreadsheetml/2006/main" count="285" uniqueCount="133">
  <si>
    <t>Anzahl von VereinsName</t>
  </si>
  <si>
    <t>Damen</t>
  </si>
  <si>
    <t>Damen 35</t>
  </si>
  <si>
    <t>Damen 45</t>
  </si>
  <si>
    <t>Damen 50</t>
  </si>
  <si>
    <t>Herren</t>
  </si>
  <si>
    <t>Herren 35</t>
  </si>
  <si>
    <t>Herren 45</t>
  </si>
  <si>
    <t>Herren 55</t>
  </si>
  <si>
    <t>Herren 60</t>
  </si>
  <si>
    <t>Herren 65</t>
  </si>
  <si>
    <t>Herren 70</t>
  </si>
  <si>
    <t>Jugend J10 Anfänger</t>
  </si>
  <si>
    <t>Jugend J10 Breitensp</t>
  </si>
  <si>
    <t>Jugend J11 Anfänger</t>
  </si>
  <si>
    <t>Jugend J11 Breitensp</t>
  </si>
  <si>
    <t>Jugend J11 Turnierspiel</t>
  </si>
  <si>
    <t>Jugend J13</t>
  </si>
  <si>
    <t>Jugend J15</t>
  </si>
  <si>
    <t>Jugend J17</t>
  </si>
  <si>
    <t>Jugend W17</t>
  </si>
  <si>
    <t>U13 Jugend J13 Einsteiger_green</t>
  </si>
  <si>
    <t>Gesamtergebnis</t>
  </si>
  <si>
    <t>Senioren</t>
  </si>
  <si>
    <t>Jugend</t>
  </si>
  <si>
    <t>weiblich</t>
  </si>
  <si>
    <t>männlich</t>
  </si>
  <si>
    <t>RTC Bezau</t>
  </si>
  <si>
    <t>SG Blumenegg-Großes Walsertal</t>
  </si>
  <si>
    <t>TC Altenstadt</t>
  </si>
  <si>
    <t>TC Bludenz</t>
  </si>
  <si>
    <t>TC Brand</t>
  </si>
  <si>
    <t>TC Bregenz</t>
  </si>
  <si>
    <t>TC BW Feldkirch</t>
  </si>
  <si>
    <t>TC Dornbirn</t>
  </si>
  <si>
    <t>TC ESV Feldkirch</t>
  </si>
  <si>
    <t>TC Frastanz-Satteins</t>
  </si>
  <si>
    <t>TC Fußach</t>
  </si>
  <si>
    <t>TC Göfis</t>
  </si>
  <si>
    <t>TC Götzis</t>
  </si>
  <si>
    <t>TC Hard</t>
  </si>
  <si>
    <t>TC Hochmontafon</t>
  </si>
  <si>
    <t>TC Höchst</t>
  </si>
  <si>
    <t>TC Hohenems</t>
  </si>
  <si>
    <t>TC Hörbranz</t>
  </si>
  <si>
    <t>TC Lauterach</t>
  </si>
  <si>
    <t>TC Lustenau</t>
  </si>
  <si>
    <t>TC Mäder</t>
  </si>
  <si>
    <t>TC Montafon</t>
  </si>
  <si>
    <t>TC Nenzing</t>
  </si>
  <si>
    <t>TC Nofels-Tosters</t>
  </si>
  <si>
    <t>TC Nüziders</t>
  </si>
  <si>
    <t>TC Rankweil</t>
  </si>
  <si>
    <t>TC Schnifis</t>
  </si>
  <si>
    <t>TC Schwarzenberg</t>
  </si>
  <si>
    <t>TC St. Gallenkirch-Gortipohl</t>
  </si>
  <si>
    <t>TC Vorderland</t>
  </si>
  <si>
    <t>TC Wald/Dalaas</t>
  </si>
  <si>
    <t>UTC Alberschwende</t>
  </si>
  <si>
    <t>UTC Braz</t>
  </si>
  <si>
    <t>UTC Bürs</t>
  </si>
  <si>
    <t>UTC Dornbirn</t>
  </si>
  <si>
    <t>UTC Egg</t>
  </si>
  <si>
    <t>UTC Farben Morscher Klaus</t>
  </si>
  <si>
    <t>UTC Langenegg</t>
  </si>
  <si>
    <t>UTC Nickel Transporte Koblach</t>
  </si>
  <si>
    <t>UTC Schlins</t>
  </si>
  <si>
    <t>UTC Schwarzach</t>
  </si>
  <si>
    <t>UTC Vandans</t>
  </si>
  <si>
    <t>Vereine</t>
  </si>
  <si>
    <t>Spieler-Meldungen</t>
  </si>
  <si>
    <t>Mannschaften je Altersklasse</t>
  </si>
  <si>
    <t>Allgemeine Klasse</t>
  </si>
  <si>
    <t>Geschlechterverteilung:</t>
  </si>
  <si>
    <t>Mannschaften AK, Senioren, Jugend</t>
  </si>
  <si>
    <t>Spielermeldungen nach Vereinen</t>
  </si>
  <si>
    <t>AUT</t>
  </si>
  <si>
    <t>BEL</t>
  </si>
  <si>
    <t>BIH</t>
  </si>
  <si>
    <t>BUL</t>
  </si>
  <si>
    <t>CRO</t>
  </si>
  <si>
    <t>CZE</t>
  </si>
  <si>
    <t>DEN</t>
  </si>
  <si>
    <t>ESP</t>
  </si>
  <si>
    <t>FIN</t>
  </si>
  <si>
    <t>FRA</t>
  </si>
  <si>
    <t>GBR</t>
  </si>
  <si>
    <t>GER</t>
  </si>
  <si>
    <t>GRE</t>
  </si>
  <si>
    <t>HUN</t>
  </si>
  <si>
    <t>IND</t>
  </si>
  <si>
    <t>ITA</t>
  </si>
  <si>
    <t>LIE</t>
  </si>
  <si>
    <t>NED</t>
  </si>
  <si>
    <t>POL</t>
  </si>
  <si>
    <t>ROM</t>
  </si>
  <si>
    <t>RSA</t>
  </si>
  <si>
    <t>SLO</t>
  </si>
  <si>
    <t>SRB</t>
  </si>
  <si>
    <t>SUI</t>
  </si>
  <si>
    <t>SVK</t>
  </si>
  <si>
    <t>UKR</t>
  </si>
  <si>
    <t>Spielernennungen nach Nationalität</t>
  </si>
  <si>
    <t>Nation</t>
  </si>
  <si>
    <t>Nennungen</t>
  </si>
  <si>
    <t>Jugend J10 Breitensport</t>
  </si>
  <si>
    <t>Jugend J11 Breitensport</t>
  </si>
  <si>
    <t>Jugend J11 Turnierspieler</t>
  </si>
  <si>
    <t>Spielernennungen je Altersklasse</t>
  </si>
  <si>
    <t>Durchschnittlicher ITN-Wert nach Geschlecht</t>
  </si>
  <si>
    <t>Verein</t>
  </si>
  <si>
    <t>ITN-Mittelwert</t>
  </si>
  <si>
    <t>Durchschnittlicher ITN-Wert nach Verein</t>
  </si>
  <si>
    <t>Ingmar Alge</t>
  </si>
  <si>
    <t>Helga Raschner</t>
  </si>
  <si>
    <t>Ältester Spieler</t>
  </si>
  <si>
    <t>Älteste Spielerin</t>
  </si>
  <si>
    <t>Geschlecht</t>
  </si>
  <si>
    <t>Anzahl</t>
  </si>
  <si>
    <t>Top nach Alter</t>
  </si>
  <si>
    <t>Jüngster Spieler</t>
  </si>
  <si>
    <t>Jüngste Spielerin</t>
  </si>
  <si>
    <t>Aaron Siegele</t>
  </si>
  <si>
    <t>Selina Aberer</t>
  </si>
  <si>
    <t>Durchschnittsalter</t>
  </si>
  <si>
    <t>Durchschnittsalter nach Vereinen</t>
  </si>
  <si>
    <t>nur Jugendteams</t>
  </si>
  <si>
    <t>Teams</t>
  </si>
  <si>
    <t>Jugendteams</t>
  </si>
  <si>
    <t>Anteil Jugendteams in %</t>
  </si>
  <si>
    <t>Anzahl Teams und Anteil Jugendteams</t>
  </si>
  <si>
    <t>Altersklassen</t>
  </si>
  <si>
    <t>Altesklasse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</si>
</sst>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6" fillId="0" borderId="0" xfId="0" applyFont="1"/>
    <xf numFmtId="0" fontId="16" fillId="0" borderId="0" xfId="0" applyFont="1" applyFill="1" applyAlignment="1">
      <alignment horizontal="left"/>
    </xf>
    <xf numFmtId="14" fontId="0" fillId="0" borderId="0" xfId="0" applyNumberFormat="1"/>
    <xf numFmtId="0" fontId="0" fillId="0" borderId="10" xfId="0" applyBorder="1"/>
    <xf numFmtId="4" fontId="0" fillId="0" borderId="0" xfId="0" applyNumberFormat="1" applyAlignment="1">
      <alignment horizontal="left"/>
    </xf>
    <xf numFmtId="0" fontId="16" fillId="0" borderId="10" xfId="0" applyFont="1" applyBorder="1"/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33" borderId="0" xfId="0" applyFont="1" applyFill="1" applyAlignment="1">
      <alignment horizontal="center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6" fillId="33" borderId="10" xfId="0" applyFont="1" applyFill="1" applyBorder="1" applyAlignment="1">
      <alignment horizontal="center"/>
    </xf>
    <xf numFmtId="0" fontId="16" fillId="0" borderId="10" xfId="0" applyNumberFormat="1" applyFont="1" applyBorder="1" applyAlignment="1">
      <alignment horizontal="center"/>
    </xf>
    <xf numFmtId="0" fontId="18" fillId="34" borderId="0" xfId="0" applyFont="1" applyFill="1" applyAlignment="1">
      <alignment horizontal="center"/>
    </xf>
    <xf numFmtId="14" fontId="19" fillId="0" borderId="10" xfId="0" applyNumberFormat="1" applyFont="1" applyBorder="1" applyAlignment="1">
      <alignment horizontal="left" vertical="center"/>
    </xf>
    <xf numFmtId="14" fontId="19" fillId="0" borderId="11" xfId="0" applyNumberFormat="1" applyFont="1" applyBorder="1" applyAlignment="1">
      <alignment horizontal="left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>
      <selection activeCell="A3" sqref="A3:B23"/>
    </sheetView>
  </sheetViews>
  <sheetFormatPr baseColWidth="10" defaultRowHeight="15" x14ac:dyDescent="0.25"/>
  <cols>
    <col min="1" max="1" width="30" bestFit="1" customWidth="1"/>
    <col min="2" max="2" width="18.5703125" customWidth="1"/>
    <col min="5" max="5" width="30" bestFit="1" customWidth="1"/>
    <col min="6" max="6" width="22.7109375" customWidth="1"/>
    <col min="8" max="8" width="36.28515625" customWidth="1"/>
    <col min="9" max="9" width="16.42578125" customWidth="1"/>
  </cols>
  <sheetData>
    <row r="1" spans="1:9" ht="18.75" x14ac:dyDescent="0.3">
      <c r="A1" s="16" t="s">
        <v>71</v>
      </c>
      <c r="B1" s="16"/>
      <c r="E1" s="16" t="s">
        <v>75</v>
      </c>
      <c r="F1" s="16"/>
      <c r="H1" s="16" t="s">
        <v>108</v>
      </c>
      <c r="I1" s="16"/>
    </row>
    <row r="2" spans="1:9" x14ac:dyDescent="0.25">
      <c r="A2" s="1" t="s">
        <v>131</v>
      </c>
      <c r="B2" s="1" t="s">
        <v>0</v>
      </c>
      <c r="E2" s="1" t="s">
        <v>69</v>
      </c>
      <c r="F2" s="1" t="s">
        <v>70</v>
      </c>
      <c r="H2" s="6" t="s">
        <v>132</v>
      </c>
      <c r="I2" s="6" t="s">
        <v>104</v>
      </c>
    </row>
    <row r="3" spans="1:9" x14ac:dyDescent="0.25">
      <c r="A3" s="4" t="s">
        <v>1</v>
      </c>
      <c r="B3" s="10">
        <v>25</v>
      </c>
      <c r="E3" s="4" t="s">
        <v>56</v>
      </c>
      <c r="F3" s="10">
        <v>248</v>
      </c>
      <c r="H3" s="4" t="s">
        <v>5</v>
      </c>
      <c r="I3" s="8">
        <v>1134</v>
      </c>
    </row>
    <row r="4" spans="1:9" x14ac:dyDescent="0.25">
      <c r="A4" s="4" t="s">
        <v>2</v>
      </c>
      <c r="B4" s="10">
        <v>15</v>
      </c>
      <c r="E4" s="4" t="s">
        <v>34</v>
      </c>
      <c r="F4" s="10">
        <v>224</v>
      </c>
      <c r="H4" s="4" t="s">
        <v>6</v>
      </c>
      <c r="I4" s="8">
        <v>647</v>
      </c>
    </row>
    <row r="5" spans="1:9" x14ac:dyDescent="0.25">
      <c r="A5" s="4" t="s">
        <v>3</v>
      </c>
      <c r="B5" s="10">
        <v>7</v>
      </c>
      <c r="E5" s="4" t="s">
        <v>40</v>
      </c>
      <c r="F5" s="10">
        <v>215</v>
      </c>
      <c r="H5" s="4" t="s">
        <v>7</v>
      </c>
      <c r="I5" s="8">
        <v>629</v>
      </c>
    </row>
    <row r="6" spans="1:9" x14ac:dyDescent="0.25">
      <c r="A6" s="4" t="s">
        <v>4</v>
      </c>
      <c r="B6" s="10">
        <v>4</v>
      </c>
      <c r="E6" s="4" t="s">
        <v>65</v>
      </c>
      <c r="F6" s="10">
        <v>186</v>
      </c>
      <c r="H6" s="4" t="s">
        <v>1</v>
      </c>
      <c r="I6" s="8">
        <v>355</v>
      </c>
    </row>
    <row r="7" spans="1:9" x14ac:dyDescent="0.25">
      <c r="A7" s="4" t="s">
        <v>5</v>
      </c>
      <c r="B7" s="10">
        <v>61</v>
      </c>
      <c r="E7" s="4" t="s">
        <v>46</v>
      </c>
      <c r="F7" s="10">
        <v>176</v>
      </c>
      <c r="H7" s="4" t="s">
        <v>17</v>
      </c>
      <c r="I7" s="8">
        <v>216</v>
      </c>
    </row>
    <row r="8" spans="1:9" x14ac:dyDescent="0.25">
      <c r="A8" s="4" t="s">
        <v>6</v>
      </c>
      <c r="B8" s="10">
        <v>47</v>
      </c>
      <c r="E8" s="4" t="s">
        <v>30</v>
      </c>
      <c r="F8" s="10">
        <v>170</v>
      </c>
      <c r="H8" s="4" t="s">
        <v>18</v>
      </c>
      <c r="I8" s="8">
        <v>180</v>
      </c>
    </row>
    <row r="9" spans="1:9" x14ac:dyDescent="0.25">
      <c r="A9" s="4" t="s">
        <v>7</v>
      </c>
      <c r="B9" s="10">
        <v>47</v>
      </c>
      <c r="E9" s="4" t="s">
        <v>68</v>
      </c>
      <c r="F9" s="10">
        <v>170</v>
      </c>
      <c r="H9" s="4" t="s">
        <v>2</v>
      </c>
      <c r="I9" s="8">
        <v>153</v>
      </c>
    </row>
    <row r="10" spans="1:9" x14ac:dyDescent="0.25">
      <c r="A10" s="4" t="s">
        <v>8</v>
      </c>
      <c r="B10" s="10">
        <v>11</v>
      </c>
      <c r="E10" s="4" t="s">
        <v>52</v>
      </c>
      <c r="F10" s="10">
        <v>169</v>
      </c>
      <c r="H10" s="4" t="s">
        <v>9</v>
      </c>
      <c r="I10" s="8">
        <v>126</v>
      </c>
    </row>
    <row r="11" spans="1:9" x14ac:dyDescent="0.25">
      <c r="A11" s="4" t="s">
        <v>9</v>
      </c>
      <c r="B11" s="10">
        <v>11</v>
      </c>
      <c r="E11" s="4" t="s">
        <v>49</v>
      </c>
      <c r="F11" s="10">
        <v>154</v>
      </c>
      <c r="H11" s="4" t="s">
        <v>8</v>
      </c>
      <c r="I11" s="8">
        <v>116</v>
      </c>
    </row>
    <row r="12" spans="1:9" x14ac:dyDescent="0.25">
      <c r="A12" s="4" t="s">
        <v>10</v>
      </c>
      <c r="B12" s="10">
        <v>6</v>
      </c>
      <c r="E12" s="4" t="s">
        <v>45</v>
      </c>
      <c r="F12" s="10">
        <v>145</v>
      </c>
      <c r="H12" s="4" t="s">
        <v>11</v>
      </c>
      <c r="I12" s="8">
        <v>98</v>
      </c>
    </row>
    <row r="13" spans="1:9" x14ac:dyDescent="0.25">
      <c r="A13" s="4" t="s">
        <v>11</v>
      </c>
      <c r="B13" s="10">
        <v>10</v>
      </c>
      <c r="E13" s="4" t="s">
        <v>32</v>
      </c>
      <c r="F13" s="10">
        <v>133</v>
      </c>
      <c r="H13" s="4" t="s">
        <v>105</v>
      </c>
      <c r="I13" s="8">
        <v>88</v>
      </c>
    </row>
    <row r="14" spans="1:9" x14ac:dyDescent="0.25">
      <c r="A14" s="4" t="s">
        <v>12</v>
      </c>
      <c r="B14" s="10">
        <v>14</v>
      </c>
      <c r="E14" s="4" t="s">
        <v>48</v>
      </c>
      <c r="F14" s="10">
        <v>133</v>
      </c>
      <c r="H14" s="4" t="s">
        <v>12</v>
      </c>
      <c r="I14" s="8">
        <v>84</v>
      </c>
    </row>
    <row r="15" spans="1:9" x14ac:dyDescent="0.25">
      <c r="A15" s="4" t="s">
        <v>13</v>
      </c>
      <c r="B15" s="10">
        <v>15</v>
      </c>
      <c r="E15" s="4" t="s">
        <v>66</v>
      </c>
      <c r="F15" s="10">
        <v>125</v>
      </c>
      <c r="H15" s="4" t="s">
        <v>3</v>
      </c>
      <c r="I15" s="8">
        <v>66</v>
      </c>
    </row>
    <row r="16" spans="1:9" x14ac:dyDescent="0.25">
      <c r="A16" s="4" t="s">
        <v>14</v>
      </c>
      <c r="B16" s="10">
        <v>7</v>
      </c>
      <c r="E16" s="4" t="s">
        <v>50</v>
      </c>
      <c r="F16" s="10">
        <v>124</v>
      </c>
      <c r="H16" s="4" t="s">
        <v>10</v>
      </c>
      <c r="I16" s="8">
        <v>56</v>
      </c>
    </row>
    <row r="17" spans="1:9" x14ac:dyDescent="0.25">
      <c r="A17" s="4" t="s">
        <v>15</v>
      </c>
      <c r="B17" s="10">
        <v>11</v>
      </c>
      <c r="E17" s="4" t="s">
        <v>38</v>
      </c>
      <c r="F17" s="10">
        <v>122</v>
      </c>
      <c r="H17" s="4" t="s">
        <v>106</v>
      </c>
      <c r="I17" s="8">
        <v>53</v>
      </c>
    </row>
    <row r="18" spans="1:9" x14ac:dyDescent="0.25">
      <c r="A18" s="4" t="s">
        <v>16</v>
      </c>
      <c r="B18" s="10">
        <v>5</v>
      </c>
      <c r="E18" s="4" t="s">
        <v>33</v>
      </c>
      <c r="F18" s="10">
        <v>119</v>
      </c>
      <c r="H18" s="4" t="s">
        <v>19</v>
      </c>
      <c r="I18" s="8">
        <v>48</v>
      </c>
    </row>
    <row r="19" spans="1:9" x14ac:dyDescent="0.25">
      <c r="A19" s="4" t="s">
        <v>17</v>
      </c>
      <c r="B19" s="10">
        <v>32</v>
      </c>
      <c r="E19" s="4" t="s">
        <v>35</v>
      </c>
      <c r="F19" s="10">
        <v>119</v>
      </c>
      <c r="H19" s="4" t="s">
        <v>4</v>
      </c>
      <c r="I19" s="8">
        <v>41</v>
      </c>
    </row>
    <row r="20" spans="1:9" x14ac:dyDescent="0.25">
      <c r="A20" s="4" t="s">
        <v>18</v>
      </c>
      <c r="B20" s="10">
        <v>28</v>
      </c>
      <c r="E20" s="4" t="s">
        <v>28</v>
      </c>
      <c r="F20" s="10">
        <v>116</v>
      </c>
      <c r="H20" s="4" t="s">
        <v>14</v>
      </c>
      <c r="I20" s="8">
        <v>39</v>
      </c>
    </row>
    <row r="21" spans="1:9" x14ac:dyDescent="0.25">
      <c r="A21" s="4" t="s">
        <v>19</v>
      </c>
      <c r="B21" s="10">
        <v>9</v>
      </c>
      <c r="E21" s="4" t="s">
        <v>29</v>
      </c>
      <c r="F21" s="10">
        <v>107</v>
      </c>
      <c r="H21" s="4" t="s">
        <v>107</v>
      </c>
      <c r="I21" s="8">
        <v>23</v>
      </c>
    </row>
    <row r="22" spans="1:9" x14ac:dyDescent="0.25">
      <c r="A22" s="4" t="s">
        <v>20</v>
      </c>
      <c r="B22" s="10">
        <v>3</v>
      </c>
      <c r="E22" s="4" t="s">
        <v>61</v>
      </c>
      <c r="F22" s="10">
        <v>100</v>
      </c>
      <c r="H22" s="4" t="s">
        <v>20</v>
      </c>
      <c r="I22" s="8">
        <v>15</v>
      </c>
    </row>
    <row r="23" spans="1:9" x14ac:dyDescent="0.25">
      <c r="A23" s="4" t="s">
        <v>21</v>
      </c>
      <c r="B23" s="10">
        <v>3</v>
      </c>
      <c r="E23" s="4" t="s">
        <v>51</v>
      </c>
      <c r="F23" s="10">
        <v>96</v>
      </c>
    </row>
    <row r="24" spans="1:9" ht="18.75" x14ac:dyDescent="0.3">
      <c r="A24" t="s">
        <v>22</v>
      </c>
      <c r="B24" s="11">
        <v>371</v>
      </c>
      <c r="E24" s="4" t="s">
        <v>39</v>
      </c>
      <c r="F24" s="10">
        <v>92</v>
      </c>
      <c r="H24" s="16" t="s">
        <v>109</v>
      </c>
      <c r="I24" s="16"/>
    </row>
    <row r="25" spans="1:9" x14ac:dyDescent="0.25">
      <c r="E25" s="4" t="s">
        <v>60</v>
      </c>
      <c r="F25" s="10">
        <v>91</v>
      </c>
      <c r="H25" s="4" t="s">
        <v>25</v>
      </c>
      <c r="I25" s="9">
        <v>8.9020221445221424</v>
      </c>
    </row>
    <row r="26" spans="1:9" ht="18.75" x14ac:dyDescent="0.3">
      <c r="A26" s="16" t="s">
        <v>74</v>
      </c>
      <c r="B26" s="16"/>
      <c r="C26">
        <v>2019</v>
      </c>
      <c r="E26" s="4" t="s">
        <v>43</v>
      </c>
      <c r="F26" s="10">
        <v>80</v>
      </c>
      <c r="H26" s="4" t="s">
        <v>26</v>
      </c>
      <c r="I26" s="9">
        <v>7.3058068010833681</v>
      </c>
    </row>
    <row r="27" spans="1:9" x14ac:dyDescent="0.25">
      <c r="A27" s="4" t="s">
        <v>72</v>
      </c>
      <c r="B27" s="10">
        <f>B3+B7</f>
        <v>86</v>
      </c>
      <c r="E27" s="4" t="s">
        <v>31</v>
      </c>
      <c r="F27" s="10">
        <v>72</v>
      </c>
    </row>
    <row r="28" spans="1:9" ht="18.75" x14ac:dyDescent="0.3">
      <c r="A28" s="4" t="s">
        <v>23</v>
      </c>
      <c r="B28" s="10">
        <f>SUM(B4:B6,B8:B13)</f>
        <v>158</v>
      </c>
      <c r="E28" s="4" t="s">
        <v>67</v>
      </c>
      <c r="F28" s="10">
        <v>69</v>
      </c>
      <c r="H28" s="16" t="s">
        <v>112</v>
      </c>
      <c r="I28" s="16"/>
    </row>
    <row r="29" spans="1:9" x14ac:dyDescent="0.25">
      <c r="A29" s="4" t="s">
        <v>24</v>
      </c>
      <c r="B29" s="8">
        <f>SUM(B14:B23)</f>
        <v>127</v>
      </c>
      <c r="E29" s="4" t="s">
        <v>59</v>
      </c>
      <c r="F29" s="10">
        <v>67</v>
      </c>
      <c r="H29" s="6" t="s">
        <v>110</v>
      </c>
      <c r="I29" s="6" t="s">
        <v>111</v>
      </c>
    </row>
    <row r="30" spans="1:9" x14ac:dyDescent="0.25">
      <c r="A30" s="4"/>
      <c r="B30" s="14">
        <f>SUM(B27:B29)</f>
        <v>371</v>
      </c>
      <c r="E30" s="4" t="s">
        <v>47</v>
      </c>
      <c r="F30" s="10">
        <v>64</v>
      </c>
      <c r="H30" s="4" t="s">
        <v>62</v>
      </c>
      <c r="I30" s="9">
        <v>6.3768888888888888</v>
      </c>
    </row>
    <row r="31" spans="1:9" x14ac:dyDescent="0.25">
      <c r="E31" s="4" t="s">
        <v>63</v>
      </c>
      <c r="F31" s="10">
        <v>64</v>
      </c>
      <c r="H31" s="4" t="s">
        <v>61</v>
      </c>
      <c r="I31" s="9">
        <v>6.6026899999999964</v>
      </c>
    </row>
    <row r="32" spans="1:9" ht="18.75" x14ac:dyDescent="0.3">
      <c r="A32" s="16" t="s">
        <v>73</v>
      </c>
      <c r="B32" s="16"/>
      <c r="E32" s="4" t="s">
        <v>42</v>
      </c>
      <c r="F32" s="10">
        <v>59</v>
      </c>
      <c r="H32" s="4" t="s">
        <v>31</v>
      </c>
      <c r="I32" s="9">
        <v>6.6598194444444454</v>
      </c>
    </row>
    <row r="33" spans="1:9" x14ac:dyDescent="0.25">
      <c r="A33" s="6" t="s">
        <v>117</v>
      </c>
      <c r="B33" s="10" t="s">
        <v>118</v>
      </c>
      <c r="E33" s="4" t="s">
        <v>58</v>
      </c>
      <c r="F33" s="10">
        <v>58</v>
      </c>
      <c r="H33" s="4" t="s">
        <v>47</v>
      </c>
      <c r="I33" s="9">
        <v>6.8888281250000007</v>
      </c>
    </row>
    <row r="34" spans="1:9" x14ac:dyDescent="0.25">
      <c r="A34" s="4" t="s">
        <v>25</v>
      </c>
      <c r="B34" s="10">
        <v>860</v>
      </c>
      <c r="E34" s="4" t="s">
        <v>55</v>
      </c>
      <c r="F34" s="10">
        <v>56</v>
      </c>
      <c r="H34" s="4" t="s">
        <v>58</v>
      </c>
      <c r="I34" s="9">
        <v>6.928310344827584</v>
      </c>
    </row>
    <row r="35" spans="1:9" x14ac:dyDescent="0.25">
      <c r="A35" s="4" t="s">
        <v>26</v>
      </c>
      <c r="B35" s="10">
        <v>3307</v>
      </c>
      <c r="E35" s="4" t="s">
        <v>44</v>
      </c>
      <c r="F35" s="10">
        <v>49</v>
      </c>
      <c r="H35" s="4" t="s">
        <v>37</v>
      </c>
      <c r="I35" s="9">
        <v>6.9363529411764731</v>
      </c>
    </row>
    <row r="36" spans="1:9" x14ac:dyDescent="0.25">
      <c r="A36" s="4"/>
      <c r="B36" s="14">
        <f>SUM(B34:B35)</f>
        <v>4167</v>
      </c>
      <c r="E36" s="4" t="s">
        <v>36</v>
      </c>
      <c r="F36" s="10">
        <v>47</v>
      </c>
      <c r="H36" s="4" t="s">
        <v>57</v>
      </c>
      <c r="I36" s="9">
        <v>7.100200000000001</v>
      </c>
    </row>
    <row r="37" spans="1:9" x14ac:dyDescent="0.25">
      <c r="E37" s="4" t="s">
        <v>41</v>
      </c>
      <c r="F37" s="10">
        <v>35</v>
      </c>
      <c r="H37" s="4" t="s">
        <v>44</v>
      </c>
      <c r="I37" s="9">
        <v>7.1341632653061238</v>
      </c>
    </row>
    <row r="38" spans="1:9" x14ac:dyDescent="0.25">
      <c r="E38" s="4" t="s">
        <v>37</v>
      </c>
      <c r="F38" s="10">
        <v>34</v>
      </c>
      <c r="H38" s="4" t="s">
        <v>35</v>
      </c>
      <c r="I38" s="9">
        <v>7.1358067226890789</v>
      </c>
    </row>
    <row r="39" spans="1:9" ht="18.75" x14ac:dyDescent="0.3">
      <c r="A39" s="16" t="s">
        <v>119</v>
      </c>
      <c r="B39" s="16"/>
      <c r="C39" s="16"/>
      <c r="D39" s="16"/>
      <c r="E39" s="4" t="s">
        <v>64</v>
      </c>
      <c r="F39" s="10">
        <v>21</v>
      </c>
      <c r="H39" s="4" t="s">
        <v>49</v>
      </c>
      <c r="I39" s="9">
        <v>7.160519480519481</v>
      </c>
    </row>
    <row r="40" spans="1:9" x14ac:dyDescent="0.25">
      <c r="A40" s="6" t="s">
        <v>115</v>
      </c>
      <c r="B40" s="4" t="s">
        <v>113</v>
      </c>
      <c r="C40" s="4" t="s">
        <v>34</v>
      </c>
      <c r="D40" s="13">
        <v>13474</v>
      </c>
      <c r="E40" s="4" t="s">
        <v>62</v>
      </c>
      <c r="F40" s="10">
        <v>18</v>
      </c>
      <c r="H40" s="4" t="s">
        <v>34</v>
      </c>
      <c r="I40" s="9">
        <v>7.166866071428581</v>
      </c>
    </row>
    <row r="41" spans="1:9" x14ac:dyDescent="0.25">
      <c r="A41" s="6" t="s">
        <v>116</v>
      </c>
      <c r="B41" s="4" t="s">
        <v>114</v>
      </c>
      <c r="C41" s="4" t="s">
        <v>32</v>
      </c>
      <c r="D41" s="13">
        <v>15466</v>
      </c>
      <c r="E41" s="4" t="s">
        <v>53</v>
      </c>
      <c r="F41" s="10">
        <v>17</v>
      </c>
      <c r="H41" s="4" t="s">
        <v>32</v>
      </c>
      <c r="I41" s="9">
        <v>7.1893308270676659</v>
      </c>
    </row>
    <row r="42" spans="1:9" x14ac:dyDescent="0.25">
      <c r="A42" s="6" t="s">
        <v>120</v>
      </c>
      <c r="B42" s="4" t="s">
        <v>122</v>
      </c>
      <c r="C42" s="4" t="s">
        <v>59</v>
      </c>
      <c r="D42" s="13">
        <v>41440</v>
      </c>
      <c r="E42" s="4" t="s">
        <v>57</v>
      </c>
      <c r="F42" s="10">
        <v>10</v>
      </c>
      <c r="H42" s="4" t="s">
        <v>43</v>
      </c>
      <c r="I42" s="9">
        <v>7.2487500000000038</v>
      </c>
    </row>
    <row r="43" spans="1:9" x14ac:dyDescent="0.25">
      <c r="A43" s="6" t="s">
        <v>121</v>
      </c>
      <c r="B43" s="4" t="s">
        <v>123</v>
      </c>
      <c r="C43" s="4" t="s">
        <v>60</v>
      </c>
      <c r="D43" s="13">
        <v>41360</v>
      </c>
      <c r="E43" s="4" t="s">
        <v>54</v>
      </c>
      <c r="F43" s="10">
        <v>8</v>
      </c>
      <c r="H43" s="4" t="s">
        <v>29</v>
      </c>
      <c r="I43" s="9">
        <v>7.2898224299065406</v>
      </c>
    </row>
    <row r="44" spans="1:9" x14ac:dyDescent="0.25">
      <c r="A44" s="1"/>
      <c r="E44" s="4" t="s">
        <v>27</v>
      </c>
      <c r="F44" s="10">
        <v>5</v>
      </c>
      <c r="H44" s="4" t="s">
        <v>45</v>
      </c>
      <c r="I44" s="9">
        <v>7.2939310344827595</v>
      </c>
    </row>
    <row r="45" spans="1:9" x14ac:dyDescent="0.25">
      <c r="H45" s="4" t="s">
        <v>56</v>
      </c>
      <c r="I45" s="9">
        <v>7.3307177419354907</v>
      </c>
    </row>
    <row r="46" spans="1:9" ht="18.75" x14ac:dyDescent="0.3">
      <c r="A46" s="16" t="s">
        <v>102</v>
      </c>
      <c r="B46" s="16"/>
      <c r="H46" s="4" t="s">
        <v>42</v>
      </c>
      <c r="I46" s="9">
        <v>7.3741864406779651</v>
      </c>
    </row>
    <row r="47" spans="1:9" x14ac:dyDescent="0.25">
      <c r="A47" s="2" t="s">
        <v>103</v>
      </c>
      <c r="B47" s="2" t="s">
        <v>104</v>
      </c>
      <c r="H47" s="4" t="s">
        <v>46</v>
      </c>
      <c r="I47" s="9">
        <v>7.4023181818181794</v>
      </c>
    </row>
    <row r="48" spans="1:9" x14ac:dyDescent="0.25">
      <c r="A48" s="12" t="s">
        <v>76</v>
      </c>
      <c r="B48" s="15">
        <v>3824</v>
      </c>
      <c r="H48" s="4" t="s">
        <v>33</v>
      </c>
      <c r="I48" s="9">
        <v>7.4965798319327774</v>
      </c>
    </row>
    <row r="49" spans="1:9" x14ac:dyDescent="0.25">
      <c r="A49" s="12" t="s">
        <v>87</v>
      </c>
      <c r="B49" s="15">
        <v>173</v>
      </c>
      <c r="H49" s="4" t="s">
        <v>64</v>
      </c>
      <c r="I49" s="9">
        <v>7.5281904761904759</v>
      </c>
    </row>
    <row r="50" spans="1:9" x14ac:dyDescent="0.25">
      <c r="A50" s="12" t="s">
        <v>99</v>
      </c>
      <c r="B50" s="15">
        <v>43</v>
      </c>
      <c r="H50" s="4" t="s">
        <v>50</v>
      </c>
      <c r="I50" s="9">
        <v>7.6206290322580701</v>
      </c>
    </row>
    <row r="51" spans="1:9" x14ac:dyDescent="0.25">
      <c r="A51" s="12" t="s">
        <v>93</v>
      </c>
      <c r="B51" s="15">
        <v>22</v>
      </c>
      <c r="H51" s="4" t="s">
        <v>68</v>
      </c>
      <c r="I51" s="9">
        <v>7.7839352941176454</v>
      </c>
    </row>
    <row r="52" spans="1:9" x14ac:dyDescent="0.25">
      <c r="A52" s="12" t="s">
        <v>83</v>
      </c>
      <c r="B52" s="15">
        <v>15</v>
      </c>
      <c r="H52" s="4" t="s">
        <v>36</v>
      </c>
      <c r="I52" s="9">
        <v>7.8125744680851055</v>
      </c>
    </row>
    <row r="53" spans="1:9" x14ac:dyDescent="0.25">
      <c r="A53" s="12" t="s">
        <v>91</v>
      </c>
      <c r="B53" s="15">
        <v>13</v>
      </c>
      <c r="H53" s="4" t="s">
        <v>40</v>
      </c>
      <c r="I53" s="9">
        <v>7.8330186046511665</v>
      </c>
    </row>
    <row r="54" spans="1:9" x14ac:dyDescent="0.25">
      <c r="A54" s="12" t="s">
        <v>100</v>
      </c>
      <c r="B54" s="15">
        <v>11</v>
      </c>
      <c r="H54" s="4" t="s">
        <v>48</v>
      </c>
      <c r="I54" s="9">
        <v>7.8353484848484838</v>
      </c>
    </row>
    <row r="55" spans="1:9" x14ac:dyDescent="0.25">
      <c r="A55" s="12" t="s">
        <v>92</v>
      </c>
      <c r="B55" s="15">
        <v>10</v>
      </c>
      <c r="H55" s="4" t="s">
        <v>30</v>
      </c>
      <c r="I55" s="9">
        <v>7.8532823529411848</v>
      </c>
    </row>
    <row r="56" spans="1:9" x14ac:dyDescent="0.25">
      <c r="A56" s="12" t="s">
        <v>81</v>
      </c>
      <c r="B56" s="15">
        <v>9</v>
      </c>
      <c r="H56" s="4" t="s">
        <v>51</v>
      </c>
      <c r="I56" s="9">
        <v>7.8841770833333262</v>
      </c>
    </row>
    <row r="57" spans="1:9" x14ac:dyDescent="0.25">
      <c r="A57" s="12" t="s">
        <v>98</v>
      </c>
      <c r="B57" s="15">
        <v>8</v>
      </c>
      <c r="H57" s="4" t="s">
        <v>39</v>
      </c>
      <c r="I57" s="9">
        <v>7.9589456521739166</v>
      </c>
    </row>
    <row r="58" spans="1:9" x14ac:dyDescent="0.25">
      <c r="A58" s="12" t="s">
        <v>86</v>
      </c>
      <c r="B58" s="15">
        <v>6</v>
      </c>
      <c r="H58" s="4" t="s">
        <v>63</v>
      </c>
      <c r="I58" s="9">
        <v>7.9630937500000023</v>
      </c>
    </row>
    <row r="59" spans="1:9" x14ac:dyDescent="0.25">
      <c r="A59" s="12" t="s">
        <v>78</v>
      </c>
      <c r="B59" s="15">
        <v>5</v>
      </c>
      <c r="H59" s="4" t="s">
        <v>67</v>
      </c>
      <c r="I59" s="9">
        <v>7.9772753623188395</v>
      </c>
    </row>
    <row r="60" spans="1:9" x14ac:dyDescent="0.25">
      <c r="A60" s="12" t="s">
        <v>94</v>
      </c>
      <c r="B60" s="15">
        <v>5</v>
      </c>
      <c r="H60" s="4" t="s">
        <v>52</v>
      </c>
      <c r="I60" s="9">
        <v>8.1163491124260378</v>
      </c>
    </row>
    <row r="61" spans="1:9" x14ac:dyDescent="0.25">
      <c r="A61" s="12" t="s">
        <v>79</v>
      </c>
      <c r="B61" s="15">
        <v>4</v>
      </c>
      <c r="H61" s="4" t="s">
        <v>55</v>
      </c>
      <c r="I61" s="9">
        <v>8.1228181818181788</v>
      </c>
    </row>
    <row r="62" spans="1:9" x14ac:dyDescent="0.25">
      <c r="A62" s="12" t="s">
        <v>80</v>
      </c>
      <c r="B62" s="15">
        <v>2</v>
      </c>
      <c r="H62" s="4" t="s">
        <v>66</v>
      </c>
      <c r="I62" s="9">
        <v>8.1510239999999961</v>
      </c>
    </row>
    <row r="63" spans="1:9" x14ac:dyDescent="0.25">
      <c r="A63" s="12" t="s">
        <v>82</v>
      </c>
      <c r="B63" s="15">
        <v>2</v>
      </c>
      <c r="H63" s="4" t="s">
        <v>60</v>
      </c>
      <c r="I63" s="9">
        <v>8.1781318681318691</v>
      </c>
    </row>
    <row r="64" spans="1:9" x14ac:dyDescent="0.25">
      <c r="A64" s="12" t="s">
        <v>85</v>
      </c>
      <c r="B64" s="15">
        <v>2</v>
      </c>
      <c r="H64" s="4" t="s">
        <v>28</v>
      </c>
      <c r="I64" s="9">
        <v>8.1829913793103479</v>
      </c>
    </row>
    <row r="65" spans="1:9" x14ac:dyDescent="0.25">
      <c r="A65" s="12" t="s">
        <v>95</v>
      </c>
      <c r="B65" s="15">
        <v>2</v>
      </c>
      <c r="H65" s="4" t="s">
        <v>59</v>
      </c>
      <c r="I65" s="9">
        <v>8.2169253731343268</v>
      </c>
    </row>
    <row r="66" spans="1:9" x14ac:dyDescent="0.25">
      <c r="A66" s="12" t="s">
        <v>96</v>
      </c>
      <c r="B66" s="15">
        <v>2</v>
      </c>
      <c r="H66" s="4" t="s">
        <v>65</v>
      </c>
      <c r="I66" s="9">
        <v>8.2489032258064547</v>
      </c>
    </row>
    <row r="67" spans="1:9" x14ac:dyDescent="0.25">
      <c r="A67" s="12" t="s">
        <v>97</v>
      </c>
      <c r="B67" s="15">
        <v>2</v>
      </c>
      <c r="H67" s="4" t="s">
        <v>38</v>
      </c>
      <c r="I67" s="9">
        <v>8.5654180327868907</v>
      </c>
    </row>
    <row r="68" spans="1:9" x14ac:dyDescent="0.25">
      <c r="A68" s="12" t="s">
        <v>101</v>
      </c>
      <c r="B68" s="15">
        <v>2</v>
      </c>
      <c r="H68" s="4" t="s">
        <v>41</v>
      </c>
      <c r="I68" s="9">
        <v>8.6992571428571441</v>
      </c>
    </row>
    <row r="69" spans="1:9" x14ac:dyDescent="0.25">
      <c r="A69" s="12" t="s">
        <v>77</v>
      </c>
      <c r="B69" s="15">
        <v>1</v>
      </c>
      <c r="H69" s="4" t="s">
        <v>54</v>
      </c>
      <c r="I69" s="9">
        <v>9.5516250000000014</v>
      </c>
    </row>
    <row r="70" spans="1:9" x14ac:dyDescent="0.25">
      <c r="A70" s="12" t="s">
        <v>84</v>
      </c>
      <c r="B70" s="15">
        <v>1</v>
      </c>
      <c r="H70" s="4" t="s">
        <v>27</v>
      </c>
      <c r="I70" s="9">
        <v>9.9400000000000013</v>
      </c>
    </row>
    <row r="71" spans="1:9" x14ac:dyDescent="0.25">
      <c r="A71" s="12" t="s">
        <v>88</v>
      </c>
      <c r="B71" s="15">
        <v>1</v>
      </c>
      <c r="H71" s="4" t="s">
        <v>53</v>
      </c>
      <c r="I71" s="9">
        <v>10.02264705882353</v>
      </c>
    </row>
    <row r="72" spans="1:9" x14ac:dyDescent="0.25">
      <c r="A72" s="12" t="s">
        <v>89</v>
      </c>
      <c r="B72" s="15">
        <v>1</v>
      </c>
    </row>
    <row r="73" spans="1:9" x14ac:dyDescent="0.25">
      <c r="A73" s="12" t="s">
        <v>90</v>
      </c>
      <c r="B73" s="15">
        <v>1</v>
      </c>
    </row>
    <row r="75" spans="1:9" ht="18.75" x14ac:dyDescent="0.3">
      <c r="F75" s="16" t="s">
        <v>130</v>
      </c>
      <c r="G75" s="16"/>
      <c r="H75" s="16"/>
      <c r="I75" s="16"/>
    </row>
    <row r="76" spans="1:9" ht="18.75" x14ac:dyDescent="0.3">
      <c r="A76" s="16" t="s">
        <v>125</v>
      </c>
      <c r="B76" s="16"/>
      <c r="F76" s="6" t="s">
        <v>69</v>
      </c>
      <c r="G76" s="6" t="s">
        <v>127</v>
      </c>
      <c r="H76" s="6" t="s">
        <v>128</v>
      </c>
      <c r="I76" s="6" t="s">
        <v>129</v>
      </c>
    </row>
    <row r="77" spans="1:9" x14ac:dyDescent="0.25">
      <c r="A77" s="1" t="s">
        <v>110</v>
      </c>
      <c r="B77" s="1" t="s">
        <v>124</v>
      </c>
      <c r="F77" s="4" t="s">
        <v>27</v>
      </c>
      <c r="G77" s="4">
        <v>1</v>
      </c>
      <c r="H77" s="7">
        <v>1</v>
      </c>
      <c r="I77" s="9">
        <f t="shared" ref="I77:I118" si="0">H77*100/G77</f>
        <v>100</v>
      </c>
    </row>
    <row r="78" spans="1:9" x14ac:dyDescent="0.25">
      <c r="A78" s="4" t="s">
        <v>27</v>
      </c>
      <c r="B78" s="8">
        <v>12</v>
      </c>
      <c r="C78" s="17" t="s">
        <v>126</v>
      </c>
      <c r="D78" s="17"/>
      <c r="E78" s="18"/>
      <c r="F78" s="4" t="s">
        <v>53</v>
      </c>
      <c r="G78" s="4">
        <v>2</v>
      </c>
      <c r="H78" s="7">
        <v>2</v>
      </c>
      <c r="I78" s="9">
        <f t="shared" si="0"/>
        <v>100</v>
      </c>
    </row>
    <row r="79" spans="1:9" x14ac:dyDescent="0.25">
      <c r="A79" s="4" t="s">
        <v>53</v>
      </c>
      <c r="B79" s="8">
        <v>13</v>
      </c>
      <c r="C79" s="17"/>
      <c r="D79" s="17"/>
      <c r="E79" s="18"/>
      <c r="F79" s="4" t="s">
        <v>54</v>
      </c>
      <c r="G79" s="4">
        <v>2</v>
      </c>
      <c r="H79" s="7">
        <v>2</v>
      </c>
      <c r="I79" s="9">
        <f t="shared" si="0"/>
        <v>100</v>
      </c>
    </row>
    <row r="80" spans="1:9" x14ac:dyDescent="0.25">
      <c r="A80" s="4" t="s">
        <v>54</v>
      </c>
      <c r="B80" s="8">
        <v>13</v>
      </c>
      <c r="C80" s="17"/>
      <c r="D80" s="17"/>
      <c r="E80" s="18"/>
      <c r="F80" s="4" t="s">
        <v>58</v>
      </c>
      <c r="G80" s="4">
        <v>5</v>
      </c>
      <c r="H80" s="7">
        <v>3</v>
      </c>
      <c r="I80" s="9">
        <f t="shared" si="0"/>
        <v>60</v>
      </c>
    </row>
    <row r="81" spans="1:9" x14ac:dyDescent="0.25">
      <c r="A81" s="4" t="s">
        <v>58</v>
      </c>
      <c r="B81" s="8">
        <v>26</v>
      </c>
      <c r="C81" s="3"/>
      <c r="F81" s="4" t="s">
        <v>30</v>
      </c>
      <c r="G81" s="4">
        <v>24</v>
      </c>
      <c r="H81" s="7">
        <v>13</v>
      </c>
      <c r="I81" s="9">
        <f t="shared" si="0"/>
        <v>54.166666666666664</v>
      </c>
    </row>
    <row r="82" spans="1:9" x14ac:dyDescent="0.25">
      <c r="A82" s="4" t="s">
        <v>35</v>
      </c>
      <c r="B82" s="8">
        <v>27</v>
      </c>
      <c r="C82" s="3"/>
      <c r="F82" s="4" t="s">
        <v>33</v>
      </c>
      <c r="G82" s="4">
        <v>10</v>
      </c>
      <c r="H82" s="7">
        <v>5</v>
      </c>
      <c r="I82" s="9">
        <f t="shared" si="0"/>
        <v>50</v>
      </c>
    </row>
    <row r="83" spans="1:9" x14ac:dyDescent="0.25">
      <c r="A83" s="4" t="s">
        <v>60</v>
      </c>
      <c r="B83" s="8">
        <v>28</v>
      </c>
      <c r="C83" s="3"/>
      <c r="F83" s="4" t="s">
        <v>38</v>
      </c>
      <c r="G83" s="4">
        <v>10</v>
      </c>
      <c r="H83" s="7">
        <v>5</v>
      </c>
      <c r="I83" s="9">
        <f t="shared" si="0"/>
        <v>50</v>
      </c>
    </row>
    <row r="84" spans="1:9" x14ac:dyDescent="0.25">
      <c r="A84" s="4" t="s">
        <v>38</v>
      </c>
      <c r="B84" s="8">
        <v>31</v>
      </c>
      <c r="C84" s="3"/>
      <c r="F84" s="4" t="s">
        <v>66</v>
      </c>
      <c r="G84" s="4">
        <v>15</v>
      </c>
      <c r="H84" s="7">
        <v>7</v>
      </c>
      <c r="I84" s="9">
        <f t="shared" si="0"/>
        <v>46.666666666666664</v>
      </c>
    </row>
    <row r="85" spans="1:9" x14ac:dyDescent="0.25">
      <c r="A85" s="4" t="s">
        <v>39</v>
      </c>
      <c r="B85" s="8">
        <v>32</v>
      </c>
      <c r="C85" s="3"/>
      <c r="F85" s="4" t="s">
        <v>34</v>
      </c>
      <c r="G85" s="4">
        <v>20</v>
      </c>
      <c r="H85" s="7">
        <v>9</v>
      </c>
      <c r="I85" s="9">
        <f t="shared" si="0"/>
        <v>45</v>
      </c>
    </row>
    <row r="86" spans="1:9" x14ac:dyDescent="0.25">
      <c r="A86" s="4" t="s">
        <v>52</v>
      </c>
      <c r="B86" s="8">
        <v>33</v>
      </c>
      <c r="C86" s="3"/>
      <c r="F86" s="4" t="s">
        <v>60</v>
      </c>
      <c r="G86" s="4">
        <v>9</v>
      </c>
      <c r="H86" s="7">
        <v>4</v>
      </c>
      <c r="I86" s="9">
        <f t="shared" si="0"/>
        <v>44.444444444444443</v>
      </c>
    </row>
    <row r="87" spans="1:9" x14ac:dyDescent="0.25">
      <c r="A87" s="4" t="s">
        <v>66</v>
      </c>
      <c r="B87" s="8">
        <v>33</v>
      </c>
      <c r="C87" s="3"/>
      <c r="F87" s="4" t="s">
        <v>67</v>
      </c>
      <c r="G87" s="4">
        <v>9</v>
      </c>
      <c r="H87" s="7">
        <v>4</v>
      </c>
      <c r="I87" s="9">
        <f t="shared" si="0"/>
        <v>44.444444444444443</v>
      </c>
    </row>
    <row r="88" spans="1:9" x14ac:dyDescent="0.25">
      <c r="A88" s="4" t="s">
        <v>68</v>
      </c>
      <c r="B88" s="8">
        <v>33</v>
      </c>
      <c r="C88" s="3"/>
      <c r="F88" s="4" t="s">
        <v>46</v>
      </c>
      <c r="G88" s="4">
        <v>16</v>
      </c>
      <c r="H88" s="7">
        <v>7</v>
      </c>
      <c r="I88" s="9">
        <f t="shared" si="0"/>
        <v>43.75</v>
      </c>
    </row>
    <row r="89" spans="1:9" x14ac:dyDescent="0.25">
      <c r="A89" s="4" t="s">
        <v>33</v>
      </c>
      <c r="B89" s="8">
        <v>34</v>
      </c>
      <c r="C89" s="3"/>
      <c r="F89" s="4" t="s">
        <v>48</v>
      </c>
      <c r="G89" s="4">
        <v>12</v>
      </c>
      <c r="H89" s="7">
        <v>5</v>
      </c>
      <c r="I89" s="9">
        <f t="shared" si="0"/>
        <v>41.666666666666664</v>
      </c>
    </row>
    <row r="90" spans="1:9" x14ac:dyDescent="0.25">
      <c r="A90" s="4" t="s">
        <v>34</v>
      </c>
      <c r="B90" s="8">
        <v>34</v>
      </c>
      <c r="C90" s="3"/>
      <c r="F90" s="4" t="s">
        <v>51</v>
      </c>
      <c r="G90" s="4">
        <v>10</v>
      </c>
      <c r="H90" s="7">
        <v>4</v>
      </c>
      <c r="I90" s="9">
        <f t="shared" si="0"/>
        <v>40</v>
      </c>
    </row>
    <row r="91" spans="1:9" x14ac:dyDescent="0.25">
      <c r="A91" s="4" t="s">
        <v>46</v>
      </c>
      <c r="B91" s="8">
        <v>34</v>
      </c>
      <c r="C91" s="3"/>
      <c r="F91" s="4" t="s">
        <v>52</v>
      </c>
      <c r="G91" s="4">
        <v>16</v>
      </c>
      <c r="H91" s="7">
        <v>6</v>
      </c>
      <c r="I91" s="9">
        <f t="shared" si="0"/>
        <v>37.5</v>
      </c>
    </row>
    <row r="92" spans="1:9" x14ac:dyDescent="0.25">
      <c r="A92" s="4" t="s">
        <v>48</v>
      </c>
      <c r="B92" s="8">
        <v>34</v>
      </c>
      <c r="C92" s="3"/>
      <c r="F92" s="4" t="s">
        <v>59</v>
      </c>
      <c r="G92" s="4">
        <v>8</v>
      </c>
      <c r="H92" s="7">
        <v>3</v>
      </c>
      <c r="I92" s="9">
        <f t="shared" si="0"/>
        <v>37.5</v>
      </c>
    </row>
    <row r="93" spans="1:9" x14ac:dyDescent="0.25">
      <c r="A93" s="4" t="s">
        <v>51</v>
      </c>
      <c r="B93" s="8">
        <v>34</v>
      </c>
      <c r="C93" s="3"/>
      <c r="F93" s="4" t="s">
        <v>65</v>
      </c>
      <c r="G93" s="4">
        <v>16</v>
      </c>
      <c r="H93" s="7">
        <v>6</v>
      </c>
      <c r="I93" s="9">
        <f t="shared" si="0"/>
        <v>37.5</v>
      </c>
    </row>
    <row r="94" spans="1:9" x14ac:dyDescent="0.25">
      <c r="A94" s="4" t="s">
        <v>59</v>
      </c>
      <c r="B94" s="8">
        <v>34</v>
      </c>
      <c r="C94" s="3"/>
      <c r="F94" s="4" t="s">
        <v>35</v>
      </c>
      <c r="G94" s="4">
        <v>11</v>
      </c>
      <c r="H94" s="7">
        <v>4</v>
      </c>
      <c r="I94" s="9">
        <f t="shared" si="0"/>
        <v>36.363636363636367</v>
      </c>
    </row>
    <row r="95" spans="1:9" x14ac:dyDescent="0.25">
      <c r="A95" s="4" t="s">
        <v>65</v>
      </c>
      <c r="B95" s="8">
        <v>34</v>
      </c>
      <c r="C95" s="3"/>
      <c r="F95" s="4" t="s">
        <v>42</v>
      </c>
      <c r="G95" s="4">
        <v>6</v>
      </c>
      <c r="H95" s="7">
        <v>2</v>
      </c>
      <c r="I95" s="9">
        <f t="shared" si="0"/>
        <v>33.333333333333336</v>
      </c>
    </row>
    <row r="96" spans="1:9" x14ac:dyDescent="0.25">
      <c r="A96" s="4" t="s">
        <v>28</v>
      </c>
      <c r="B96" s="8">
        <v>35</v>
      </c>
      <c r="C96" s="3"/>
      <c r="F96" s="4" t="s">
        <v>63</v>
      </c>
      <c r="G96" s="4">
        <v>6</v>
      </c>
      <c r="H96" s="7">
        <v>2</v>
      </c>
      <c r="I96" s="9">
        <f t="shared" si="0"/>
        <v>33.333333333333336</v>
      </c>
    </row>
    <row r="97" spans="1:9" x14ac:dyDescent="0.25">
      <c r="A97" s="4" t="s">
        <v>30</v>
      </c>
      <c r="B97" s="8">
        <v>35</v>
      </c>
      <c r="C97" s="3"/>
      <c r="F97" s="4" t="s">
        <v>40</v>
      </c>
      <c r="G97" s="4">
        <v>16</v>
      </c>
      <c r="H97" s="7">
        <v>5</v>
      </c>
      <c r="I97" s="9">
        <f t="shared" si="0"/>
        <v>31.25</v>
      </c>
    </row>
    <row r="98" spans="1:9" x14ac:dyDescent="0.25">
      <c r="A98" s="4" t="s">
        <v>40</v>
      </c>
      <c r="B98" s="8">
        <v>35</v>
      </c>
      <c r="C98" s="3"/>
      <c r="F98" s="4" t="s">
        <v>68</v>
      </c>
      <c r="G98" s="4">
        <v>13</v>
      </c>
      <c r="H98" s="7">
        <v>4</v>
      </c>
      <c r="I98" s="9">
        <f t="shared" si="0"/>
        <v>30.76923076923077</v>
      </c>
    </row>
    <row r="99" spans="1:9" x14ac:dyDescent="0.25">
      <c r="A99" s="4" t="s">
        <v>56</v>
      </c>
      <c r="B99" s="8">
        <v>35</v>
      </c>
      <c r="C99" s="3"/>
      <c r="F99" s="4" t="s">
        <v>32</v>
      </c>
      <c r="G99" s="4">
        <v>10</v>
      </c>
      <c r="H99" s="7">
        <v>3</v>
      </c>
      <c r="I99" s="9">
        <f t="shared" si="0"/>
        <v>30</v>
      </c>
    </row>
    <row r="100" spans="1:9" x14ac:dyDescent="0.25">
      <c r="A100" s="4" t="s">
        <v>29</v>
      </c>
      <c r="B100" s="8">
        <v>36</v>
      </c>
      <c r="C100" s="3"/>
      <c r="F100" s="4" t="s">
        <v>39</v>
      </c>
      <c r="G100" s="4">
        <v>7</v>
      </c>
      <c r="H100" s="7">
        <v>2</v>
      </c>
      <c r="I100" s="9">
        <f t="shared" si="0"/>
        <v>28.571428571428573</v>
      </c>
    </row>
    <row r="101" spans="1:9" x14ac:dyDescent="0.25">
      <c r="A101" s="4" t="s">
        <v>36</v>
      </c>
      <c r="B101" s="8">
        <v>38</v>
      </c>
      <c r="C101" s="3"/>
      <c r="F101" s="4" t="s">
        <v>56</v>
      </c>
      <c r="G101" s="4">
        <v>21</v>
      </c>
      <c r="H101" s="7">
        <v>6</v>
      </c>
      <c r="I101" s="9">
        <f t="shared" si="0"/>
        <v>28.571428571428573</v>
      </c>
    </row>
    <row r="102" spans="1:9" x14ac:dyDescent="0.25">
      <c r="A102" s="4" t="s">
        <v>37</v>
      </c>
      <c r="B102" s="8">
        <v>38</v>
      </c>
      <c r="C102" s="3"/>
      <c r="F102" s="4" t="s">
        <v>43</v>
      </c>
      <c r="G102" s="4">
        <v>8</v>
      </c>
      <c r="H102" s="7">
        <v>2</v>
      </c>
      <c r="I102" s="9">
        <f t="shared" si="0"/>
        <v>25</v>
      </c>
    </row>
    <row r="103" spans="1:9" x14ac:dyDescent="0.25">
      <c r="A103" s="4" t="s">
        <v>67</v>
      </c>
      <c r="B103" s="8">
        <v>38</v>
      </c>
      <c r="C103" s="3"/>
      <c r="F103" s="4" t="s">
        <v>45</v>
      </c>
      <c r="G103" s="4">
        <v>12</v>
      </c>
      <c r="H103" s="7">
        <v>3</v>
      </c>
      <c r="I103" s="9">
        <f t="shared" si="0"/>
        <v>25</v>
      </c>
    </row>
    <row r="104" spans="1:9" x14ac:dyDescent="0.25">
      <c r="A104" s="4" t="s">
        <v>45</v>
      </c>
      <c r="B104" s="8">
        <v>39</v>
      </c>
      <c r="C104" s="3"/>
      <c r="F104" s="4" t="s">
        <v>29</v>
      </c>
      <c r="G104" s="4">
        <v>9</v>
      </c>
      <c r="H104" s="7">
        <v>2</v>
      </c>
      <c r="I104" s="9">
        <f t="shared" si="0"/>
        <v>22.222222222222221</v>
      </c>
    </row>
    <row r="105" spans="1:9" x14ac:dyDescent="0.25">
      <c r="A105" s="4" t="s">
        <v>43</v>
      </c>
      <c r="B105" s="8">
        <v>40</v>
      </c>
      <c r="C105" s="3"/>
      <c r="F105" s="4" t="s">
        <v>55</v>
      </c>
      <c r="G105" s="4">
        <v>5</v>
      </c>
      <c r="H105" s="7">
        <v>1</v>
      </c>
      <c r="I105" s="9">
        <f t="shared" si="0"/>
        <v>20</v>
      </c>
    </row>
    <row r="106" spans="1:9" x14ac:dyDescent="0.25">
      <c r="A106" s="4" t="s">
        <v>49</v>
      </c>
      <c r="B106" s="8">
        <v>40</v>
      </c>
      <c r="C106" s="3"/>
      <c r="F106" s="4" t="s">
        <v>50</v>
      </c>
      <c r="G106" s="4">
        <v>11</v>
      </c>
      <c r="H106" s="7">
        <v>2</v>
      </c>
      <c r="I106" s="9">
        <f t="shared" si="0"/>
        <v>18.181818181818183</v>
      </c>
    </row>
    <row r="107" spans="1:9" x14ac:dyDescent="0.25">
      <c r="A107" s="4" t="s">
        <v>41</v>
      </c>
      <c r="B107" s="8">
        <v>41</v>
      </c>
      <c r="C107" s="3"/>
      <c r="F107" s="4" t="s">
        <v>49</v>
      </c>
      <c r="G107" s="4">
        <v>12</v>
      </c>
      <c r="H107" s="7">
        <v>2</v>
      </c>
      <c r="I107" s="9">
        <f t="shared" si="0"/>
        <v>16.666666666666668</v>
      </c>
    </row>
    <row r="108" spans="1:9" x14ac:dyDescent="0.25">
      <c r="A108" s="4" t="s">
        <v>55</v>
      </c>
      <c r="B108" s="8">
        <v>41</v>
      </c>
      <c r="C108" s="3"/>
      <c r="F108" s="4" t="s">
        <v>28</v>
      </c>
      <c r="G108" s="4">
        <v>8</v>
      </c>
      <c r="H108" s="7">
        <v>1</v>
      </c>
      <c r="I108" s="9">
        <f t="shared" si="0"/>
        <v>12.5</v>
      </c>
    </row>
    <row r="109" spans="1:9" x14ac:dyDescent="0.25">
      <c r="A109" s="4" t="s">
        <v>63</v>
      </c>
      <c r="B109" s="8">
        <v>41</v>
      </c>
      <c r="C109" s="3"/>
      <c r="F109" s="4" t="s">
        <v>31</v>
      </c>
      <c r="G109" s="4">
        <v>3</v>
      </c>
      <c r="H109" s="8">
        <v>0</v>
      </c>
      <c r="I109" s="9">
        <f t="shared" si="0"/>
        <v>0</v>
      </c>
    </row>
    <row r="110" spans="1:9" x14ac:dyDescent="0.25">
      <c r="A110" s="4" t="s">
        <v>31</v>
      </c>
      <c r="B110" s="8">
        <v>44</v>
      </c>
      <c r="C110" s="3"/>
      <c r="F110" s="4" t="s">
        <v>36</v>
      </c>
      <c r="G110" s="4">
        <v>4</v>
      </c>
      <c r="H110" s="8">
        <v>0</v>
      </c>
      <c r="I110" s="9">
        <f t="shared" si="0"/>
        <v>0</v>
      </c>
    </row>
    <row r="111" spans="1:9" x14ac:dyDescent="0.25">
      <c r="A111" s="4" t="s">
        <v>47</v>
      </c>
      <c r="B111" s="8">
        <v>44</v>
      </c>
      <c r="C111" s="3"/>
      <c r="F111" s="4" t="s">
        <v>37</v>
      </c>
      <c r="G111" s="4">
        <v>3</v>
      </c>
      <c r="H111" s="8">
        <v>0</v>
      </c>
      <c r="I111" s="9">
        <f t="shared" si="0"/>
        <v>0</v>
      </c>
    </row>
    <row r="112" spans="1:9" x14ac:dyDescent="0.25">
      <c r="A112" s="4" t="s">
        <v>50</v>
      </c>
      <c r="B112" s="8">
        <v>44</v>
      </c>
      <c r="C112" s="3"/>
      <c r="F112" s="4" t="s">
        <v>41</v>
      </c>
      <c r="G112" s="4">
        <v>3</v>
      </c>
      <c r="H112" s="8">
        <v>0</v>
      </c>
      <c r="I112" s="9">
        <f t="shared" si="0"/>
        <v>0</v>
      </c>
    </row>
    <row r="113" spans="1:9" x14ac:dyDescent="0.25">
      <c r="A113" s="4" t="s">
        <v>62</v>
      </c>
      <c r="B113" s="8">
        <v>45</v>
      </c>
      <c r="C113" s="3"/>
      <c r="F113" s="4" t="s">
        <v>44</v>
      </c>
      <c r="G113" s="4">
        <v>2</v>
      </c>
      <c r="H113" s="8">
        <v>0</v>
      </c>
      <c r="I113" s="9">
        <f t="shared" si="0"/>
        <v>0</v>
      </c>
    </row>
    <row r="114" spans="1:9" x14ac:dyDescent="0.25">
      <c r="A114" s="4" t="s">
        <v>32</v>
      </c>
      <c r="B114" s="8">
        <v>47</v>
      </c>
      <c r="C114" s="3"/>
      <c r="F114" s="4" t="s">
        <v>47</v>
      </c>
      <c r="G114" s="4">
        <v>4</v>
      </c>
      <c r="H114" s="8">
        <v>0</v>
      </c>
      <c r="I114" s="9">
        <f t="shared" si="0"/>
        <v>0</v>
      </c>
    </row>
    <row r="115" spans="1:9" x14ac:dyDescent="0.25">
      <c r="A115" s="4" t="s">
        <v>42</v>
      </c>
      <c r="B115" s="8">
        <v>47</v>
      </c>
      <c r="C115" s="3"/>
      <c r="F115" s="4" t="s">
        <v>57</v>
      </c>
      <c r="G115" s="4">
        <v>1</v>
      </c>
      <c r="H115" s="8">
        <v>0</v>
      </c>
      <c r="I115" s="9">
        <f t="shared" si="0"/>
        <v>0</v>
      </c>
    </row>
    <row r="116" spans="1:9" x14ac:dyDescent="0.25">
      <c r="A116" s="4" t="s">
        <v>61</v>
      </c>
      <c r="B116" s="8">
        <v>51</v>
      </c>
      <c r="C116" s="3"/>
      <c r="F116" s="4" t="s">
        <v>61</v>
      </c>
      <c r="G116" s="4">
        <v>8</v>
      </c>
      <c r="H116" s="8">
        <v>0</v>
      </c>
      <c r="I116" s="9">
        <f t="shared" si="0"/>
        <v>0</v>
      </c>
    </row>
    <row r="117" spans="1:9" x14ac:dyDescent="0.25">
      <c r="A117" s="4" t="s">
        <v>57</v>
      </c>
      <c r="B117" s="8">
        <v>54</v>
      </c>
      <c r="C117" s="3"/>
      <c r="F117" s="4" t="s">
        <v>62</v>
      </c>
      <c r="G117" s="4">
        <v>1</v>
      </c>
      <c r="H117" s="8">
        <v>0</v>
      </c>
      <c r="I117" s="9">
        <f t="shared" si="0"/>
        <v>0</v>
      </c>
    </row>
    <row r="118" spans="1:9" x14ac:dyDescent="0.25">
      <c r="A118" s="4" t="s">
        <v>44</v>
      </c>
      <c r="B118" s="8">
        <v>61</v>
      </c>
      <c r="C118" s="3"/>
      <c r="F118" s="4" t="s">
        <v>64</v>
      </c>
      <c r="G118" s="4">
        <v>2</v>
      </c>
      <c r="H118" s="8">
        <v>0</v>
      </c>
      <c r="I118" s="9">
        <f t="shared" si="0"/>
        <v>0</v>
      </c>
    </row>
    <row r="119" spans="1:9" x14ac:dyDescent="0.25">
      <c r="A119" s="4" t="s">
        <v>64</v>
      </c>
      <c r="B119" s="8">
        <v>65</v>
      </c>
      <c r="C119" s="3"/>
      <c r="I119" s="5"/>
    </row>
    <row r="120" spans="1:9" x14ac:dyDescent="0.25">
      <c r="C120" s="3"/>
      <c r="I120" s="5"/>
    </row>
  </sheetData>
  <sortState ref="F77:I118">
    <sortCondition descending="1" ref="I77:I118"/>
  </sortState>
  <mergeCells count="12">
    <mergeCell ref="A39:D39"/>
    <mergeCell ref="A76:B76"/>
    <mergeCell ref="C78:E80"/>
    <mergeCell ref="F75:I75"/>
    <mergeCell ref="A1:B1"/>
    <mergeCell ref="A32:B32"/>
    <mergeCell ref="A26:B26"/>
    <mergeCell ref="E1:F1"/>
    <mergeCell ref="A46:B46"/>
    <mergeCell ref="H1:I1"/>
    <mergeCell ref="H24:I24"/>
    <mergeCell ref="H28:I28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VMM Presse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</dc:creator>
  <cp:lastModifiedBy>gerhard</cp:lastModifiedBy>
  <dcterms:created xsi:type="dcterms:W3CDTF">2020-05-31T12:48:31Z</dcterms:created>
  <dcterms:modified xsi:type="dcterms:W3CDTF">2020-06-03T14:24:03Z</dcterms:modified>
</cp:coreProperties>
</file>